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CalcoloMediaDevSt" sheetId="1" r:id="rId1"/>
    <sheet name="I_II_Proprietà_Media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<sst xmlns="http://schemas.openxmlformats.org/spreadsheetml/2006/main" count="26" uniqueCount="24">
  <si>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n=</t>
  </si>
  <si>
    <t>dev.st=</t>
  </si>
  <si>
    <t>media=</t>
  </si>
  <si>
    <t>mediana=</t>
  </si>
  <si>
    <t>moda=</t>
  </si>
  <si>
    <t>min=</t>
  </si>
  <si>
    <t>max=</t>
  </si>
  <si>
    <t>range=</t>
  </si>
  <si>
    <t xml:space="preserve"> media</t>
  </si>
  <si>
    <t>scarto</t>
  </si>
  <si>
    <t>scarto^2</t>
  </si>
  <si>
    <t>somma X=</t>
  </si>
  <si>
    <t>rango mediana=</t>
  </si>
  <si>
    <t>Media geom</t>
  </si>
  <si>
    <t>MISURE</t>
  </si>
  <si>
    <t>di</t>
  </si>
  <si>
    <t>POSIZIONE</t>
  </si>
  <si>
    <t>MISURE di</t>
  </si>
  <si>
    <t>DISPERSIONE</t>
  </si>
  <si>
    <t xml:space="preserve">   </t>
  </si>
  <si>
    <t>Totale</t>
  </si>
  <si>
    <t>n-1=</t>
  </si>
  <si>
    <t>varianza=</t>
  </si>
  <si>
    <t>Peso (g)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</si>
</sst>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1" fillId="29" borderId="4" applyNumberFormat="0" applyFont="0" applyAlignment="0" applyProtection="0"/>
    <xf numFmtId="0" fontId="28" fillId="19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80" zoomScaleNormal="180" zoomScalePageLayoutView="0" workbookViewId="0" topLeftCell="A1">
      <selection activeCell="A1" sqref="A1:A15"/>
    </sheetView>
  </sheetViews>
  <sheetFormatPr defaultColWidth="9.140625" defaultRowHeight="15"/>
  <cols>
    <col min="2" max="2" width="5.7109375" style="0" customWidth="1"/>
    <col min="3" max="3" width="15.7109375" style="0" customWidth="1"/>
    <col min="4" max="4" width="15.00390625" style="0" bestFit="1" customWidth="1"/>
    <col min="5" max="5" width="10.7109375" style="0" customWidth="1"/>
    <col min="6" max="6" width="15.7109375" style="0" customWidth="1"/>
  </cols>
  <sheetData>
    <row r="1" spans="1:6" ht="18">
      <c r="A1" s="17">
        <v>28</v>
      </c>
      <c r="B1" s="4"/>
      <c r="D1" s="4" t="s">
        <v>11</v>
      </c>
      <c r="E1" s="4">
        <f>SUM(A1:A50)</f>
        <v>453</v>
      </c>
      <c r="F1" s="1"/>
    </row>
    <row r="2" spans="1:6" ht="18">
      <c r="A2" s="17">
        <v>32</v>
      </c>
      <c r="B2" s="4"/>
      <c r="D2" s="4" t="s">
        <v>0</v>
      </c>
      <c r="E2" s="4">
        <f>COUNT(A1:A50)</f>
        <v>15</v>
      </c>
      <c r="F2" s="1"/>
    </row>
    <row r="3" spans="1:8" ht="18">
      <c r="A3" s="17">
        <v>37</v>
      </c>
      <c r="B3" s="4"/>
      <c r="C3" s="1" t="s">
        <v>14</v>
      </c>
      <c r="D3" s="7" t="s">
        <v>2</v>
      </c>
      <c r="E3" s="9">
        <f>AVERAGE(A1:A50)</f>
        <v>30.2</v>
      </c>
      <c r="F3" s="10">
        <f>E1/E2</f>
        <v>30.2</v>
      </c>
      <c r="H3" s="1"/>
    </row>
    <row r="4" spans="1:8" ht="18">
      <c r="A4" s="17">
        <v>29</v>
      </c>
      <c r="B4" s="4"/>
      <c r="C4" s="1" t="s">
        <v>15</v>
      </c>
      <c r="D4" s="8" t="s">
        <v>3</v>
      </c>
      <c r="E4" s="8">
        <f>MEDIAN(A1:A50)</f>
        <v>30</v>
      </c>
      <c r="F4" s="12" t="s">
        <v>12</v>
      </c>
      <c r="G4" s="13">
        <f>(E2+1)/2</f>
        <v>8</v>
      </c>
      <c r="H4" s="1"/>
    </row>
    <row r="5" spans="1:6" ht="18">
      <c r="A5" s="17">
        <v>31</v>
      </c>
      <c r="B5" s="4"/>
      <c r="C5" s="1" t="s">
        <v>16</v>
      </c>
      <c r="D5" s="4" t="s">
        <v>4</v>
      </c>
      <c r="E5" s="4">
        <f>MODE(A1:A50)</f>
        <v>32</v>
      </c>
      <c r="F5" s="1"/>
    </row>
    <row r="6" spans="1:6" ht="18">
      <c r="A6" s="17">
        <v>30</v>
      </c>
      <c r="B6" s="4"/>
      <c r="C6" s="1"/>
      <c r="D6" s="4" t="s">
        <v>13</v>
      </c>
      <c r="E6" s="11">
        <f>GEOMEAN(A1:A4)</f>
        <v>31.313162581273737</v>
      </c>
      <c r="F6" s="1"/>
    </row>
    <row r="7" spans="1:3" ht="18">
      <c r="A7" s="17">
        <v>32</v>
      </c>
      <c r="B7" s="4"/>
      <c r="C7" s="1"/>
    </row>
    <row r="8" spans="1:6" ht="18">
      <c r="A8" s="17">
        <v>26</v>
      </c>
      <c r="B8" s="4"/>
      <c r="C8" s="1"/>
      <c r="D8" s="4" t="s">
        <v>5</v>
      </c>
      <c r="E8" s="4">
        <f>MIN(A1:A50)</f>
        <v>26</v>
      </c>
      <c r="F8" s="1"/>
    </row>
    <row r="9" spans="1:7" ht="18">
      <c r="A9" s="17">
        <v>32</v>
      </c>
      <c r="B9" s="4"/>
      <c r="C9" s="1"/>
      <c r="D9" s="4" t="s">
        <v>6</v>
      </c>
      <c r="E9" s="4">
        <f>MAX(A1:A50)</f>
        <v>37</v>
      </c>
      <c r="F9" s="1"/>
      <c r="G9" t="s">
        <v>19</v>
      </c>
    </row>
    <row r="10" spans="1:6" ht="18">
      <c r="A10" s="17">
        <v>27</v>
      </c>
      <c r="B10" s="4"/>
      <c r="C10" s="1" t="s">
        <v>17</v>
      </c>
      <c r="D10" s="4" t="s">
        <v>7</v>
      </c>
      <c r="E10" s="4">
        <f>E9-E8</f>
        <v>11</v>
      </c>
      <c r="F10" s="1"/>
    </row>
    <row r="11" spans="1:6" ht="18">
      <c r="A11" s="17">
        <v>29</v>
      </c>
      <c r="B11" s="4"/>
      <c r="C11" s="1" t="s">
        <v>18</v>
      </c>
      <c r="D11" s="4" t="s">
        <v>1</v>
      </c>
      <c r="E11" s="11">
        <f>STDEV(A1:A50)</f>
        <v>2.6511453050656106</v>
      </c>
      <c r="F11" s="1"/>
    </row>
    <row r="12" spans="1:6" ht="14.25">
      <c r="A12" s="2">
        <v>30</v>
      </c>
      <c r="B12" s="1"/>
      <c r="F12" s="1"/>
    </row>
    <row r="13" spans="1:5" ht="14.25">
      <c r="A13" s="2">
        <v>28</v>
      </c>
      <c r="B13" s="1"/>
      <c r="C13" s="1"/>
      <c r="D13" s="1"/>
      <c r="E13" s="1"/>
    </row>
    <row r="14" ht="14.25">
      <c r="A14" s="2">
        <v>31</v>
      </c>
    </row>
    <row r="15" ht="14.25">
      <c r="A15" s="2">
        <v>31</v>
      </c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zoomScale="60" zoomScaleNormal="60" zoomScalePageLayoutView="0" workbookViewId="0" topLeftCell="A1">
      <selection activeCell="B2" sqref="B2:B16"/>
    </sheetView>
  </sheetViews>
  <sheetFormatPr defaultColWidth="9.140625" defaultRowHeight="15"/>
  <cols>
    <col min="2" max="3" width="16.7109375" style="0" customWidth="1"/>
    <col min="4" max="4" width="20.7109375" style="0" customWidth="1"/>
    <col min="5" max="5" width="29.57421875" style="0" customWidth="1"/>
    <col min="6" max="6" width="12.7109375" style="0" customWidth="1"/>
    <col min="7" max="7" width="20.7109375" style="0" customWidth="1"/>
    <col min="8" max="8" width="10.421875" style="0" customWidth="1"/>
  </cols>
  <sheetData>
    <row r="1" spans="2:7" ht="30.75">
      <c r="B1" s="5" t="s">
        <v>23</v>
      </c>
      <c r="C1" s="5" t="s">
        <v>8</v>
      </c>
      <c r="D1" s="5" t="s">
        <v>9</v>
      </c>
      <c r="E1" s="5" t="s">
        <v>10</v>
      </c>
      <c r="F1" s="5"/>
      <c r="G1" s="5"/>
    </row>
    <row r="2" spans="2:8" ht="30.75">
      <c r="B2" s="5">
        <v>28</v>
      </c>
      <c r="C2" s="5"/>
      <c r="D2" s="5">
        <f>B2-C$9</f>
        <v>-2.1999999999999993</v>
      </c>
      <c r="E2" s="5">
        <f>D2^2</f>
        <v>4.839999999999997</v>
      </c>
      <c r="F2" s="5"/>
      <c r="G2" s="5" t="s">
        <v>0</v>
      </c>
      <c r="H2" s="15">
        <f>COUNT(B2:B100)</f>
        <v>15</v>
      </c>
    </row>
    <row r="3" spans="2:8" ht="30.75">
      <c r="B3" s="5">
        <v>32</v>
      </c>
      <c r="C3" s="5"/>
      <c r="D3" s="5">
        <f aca="true" t="shared" si="0" ref="D3:D16">B3-C$9</f>
        <v>1.8000000000000007</v>
      </c>
      <c r="E3" s="5">
        <f aca="true" t="shared" si="1" ref="E3:E16">D3^2</f>
        <v>3.2400000000000024</v>
      </c>
      <c r="F3" s="5"/>
      <c r="G3" s="5" t="s">
        <v>21</v>
      </c>
      <c r="H3" s="15">
        <f>H2-1</f>
        <v>14</v>
      </c>
    </row>
    <row r="4" spans="2:8" ht="30.75">
      <c r="B4" s="5">
        <v>37</v>
      </c>
      <c r="C4" s="5"/>
      <c r="D4" s="5">
        <f t="shared" si="0"/>
        <v>6.800000000000001</v>
      </c>
      <c r="E4" s="5">
        <f t="shared" si="1"/>
        <v>46.24000000000001</v>
      </c>
      <c r="F4" s="5"/>
      <c r="G4" s="5" t="s">
        <v>22</v>
      </c>
      <c r="H4" s="16">
        <f>E17/H3</f>
        <v>7.028571428571429</v>
      </c>
    </row>
    <row r="5" spans="2:8" ht="30.75">
      <c r="B5" s="5">
        <v>29</v>
      </c>
      <c r="C5" s="5"/>
      <c r="D5" s="5">
        <f t="shared" si="0"/>
        <v>-1.1999999999999993</v>
      </c>
      <c r="E5" s="5">
        <f t="shared" si="1"/>
        <v>1.4399999999999984</v>
      </c>
      <c r="F5" s="5"/>
      <c r="G5" s="5" t="s">
        <v>1</v>
      </c>
      <c r="H5" s="15">
        <f>SQRT(H4)</f>
        <v>2.6511453050656106</v>
      </c>
    </row>
    <row r="6" spans="2:7" ht="30.75">
      <c r="B6" s="5">
        <v>31</v>
      </c>
      <c r="C6" s="5"/>
      <c r="D6" s="5">
        <f t="shared" si="0"/>
        <v>0.8000000000000007</v>
      </c>
      <c r="E6" s="5">
        <f t="shared" si="1"/>
        <v>0.6400000000000011</v>
      </c>
      <c r="F6" s="5"/>
      <c r="G6" s="5"/>
    </row>
    <row r="7" spans="2:7" ht="30.75">
      <c r="B7" s="5">
        <v>30</v>
      </c>
      <c r="C7" s="5"/>
      <c r="D7" s="5">
        <f t="shared" si="0"/>
        <v>-0.1999999999999993</v>
      </c>
      <c r="E7" s="5">
        <f t="shared" si="1"/>
        <v>0.039999999999999716</v>
      </c>
      <c r="F7" s="5"/>
      <c r="G7" s="5"/>
    </row>
    <row r="8" spans="2:7" ht="30.75">
      <c r="B8" s="5">
        <v>32</v>
      </c>
      <c r="C8" s="5"/>
      <c r="D8" s="5">
        <f t="shared" si="0"/>
        <v>1.8000000000000007</v>
      </c>
      <c r="E8" s="5">
        <f t="shared" si="1"/>
        <v>3.2400000000000024</v>
      </c>
      <c r="F8" s="5"/>
      <c r="G8" s="5"/>
    </row>
    <row r="9" spans="2:7" ht="30.75">
      <c r="B9" s="5">
        <v>26</v>
      </c>
      <c r="C9" s="5">
        <f>AVERAGE(B2:B16)</f>
        <v>30.2</v>
      </c>
      <c r="D9" s="5">
        <f t="shared" si="0"/>
        <v>-4.199999999999999</v>
      </c>
      <c r="E9" s="5">
        <f t="shared" si="1"/>
        <v>17.639999999999993</v>
      </c>
      <c r="F9" s="5"/>
      <c r="G9" s="5"/>
    </row>
    <row r="10" spans="2:7" ht="30.75">
      <c r="B10" s="5">
        <v>32</v>
      </c>
      <c r="C10" s="5"/>
      <c r="D10" s="5">
        <f t="shared" si="0"/>
        <v>1.8000000000000007</v>
      </c>
      <c r="E10" s="5">
        <f t="shared" si="1"/>
        <v>3.2400000000000024</v>
      </c>
      <c r="F10" s="5"/>
      <c r="G10" s="5"/>
    </row>
    <row r="11" spans="2:7" ht="30.75">
      <c r="B11" s="5">
        <v>27</v>
      </c>
      <c r="C11" s="5"/>
      <c r="D11" s="5">
        <f t="shared" si="0"/>
        <v>-3.1999999999999993</v>
      </c>
      <c r="E11" s="5">
        <f t="shared" si="1"/>
        <v>10.239999999999995</v>
      </c>
      <c r="F11" s="5"/>
      <c r="G11" s="5"/>
    </row>
    <row r="12" spans="2:7" ht="30.75">
      <c r="B12" s="5">
        <v>29</v>
      </c>
      <c r="C12" s="5"/>
      <c r="D12" s="5">
        <f t="shared" si="0"/>
        <v>-1.1999999999999993</v>
      </c>
      <c r="E12" s="5">
        <f t="shared" si="1"/>
        <v>1.4399999999999984</v>
      </c>
      <c r="F12" s="5"/>
      <c r="G12" s="5"/>
    </row>
    <row r="13" spans="2:7" ht="30.75">
      <c r="B13" s="5">
        <v>30</v>
      </c>
      <c r="C13" s="5"/>
      <c r="D13" s="5">
        <f t="shared" si="0"/>
        <v>-0.1999999999999993</v>
      </c>
      <c r="E13" s="5">
        <f t="shared" si="1"/>
        <v>0.039999999999999716</v>
      </c>
      <c r="F13" s="5"/>
      <c r="G13" s="5"/>
    </row>
    <row r="14" spans="2:7" ht="30.75">
      <c r="B14" s="5">
        <v>28</v>
      </c>
      <c r="C14" s="5"/>
      <c r="D14" s="5">
        <f t="shared" si="0"/>
        <v>-2.1999999999999993</v>
      </c>
      <c r="E14" s="5">
        <f t="shared" si="1"/>
        <v>4.839999999999997</v>
      </c>
      <c r="F14" s="5"/>
      <c r="G14" s="5"/>
    </row>
    <row r="15" spans="2:7" ht="30.75">
      <c r="B15" s="5">
        <v>31</v>
      </c>
      <c r="D15" s="5">
        <f t="shared" si="0"/>
        <v>0.8000000000000007</v>
      </c>
      <c r="E15" s="5">
        <f t="shared" si="1"/>
        <v>0.6400000000000011</v>
      </c>
      <c r="F15" s="5"/>
      <c r="G15" s="5"/>
    </row>
    <row r="16" spans="2:7" ht="30.75">
      <c r="B16" s="5">
        <v>31</v>
      </c>
      <c r="C16" s="5"/>
      <c r="D16" s="5">
        <f t="shared" si="0"/>
        <v>0.8000000000000007</v>
      </c>
      <c r="E16" s="5">
        <f t="shared" si="1"/>
        <v>0.6400000000000011</v>
      </c>
      <c r="F16" s="5"/>
      <c r="G16" s="5"/>
    </row>
    <row r="17" spans="3:7" ht="30.75">
      <c r="C17" s="5" t="s">
        <v>20</v>
      </c>
      <c r="D17" s="14">
        <f>SUM(D2:D16)</f>
        <v>1.0658141036401503E-14</v>
      </c>
      <c r="E17" s="5">
        <f>SUM(E2:E16)</f>
        <v>98.4</v>
      </c>
      <c r="F17" s="5"/>
      <c r="G17" s="5"/>
    </row>
    <row r="18" spans="2:7" ht="30.75">
      <c r="B18" s="5"/>
      <c r="C18" s="5"/>
      <c r="D18" s="5"/>
      <c r="E18" s="5"/>
      <c r="F18" s="5"/>
      <c r="G18" s="5"/>
    </row>
    <row r="19" spans="2:7" ht="30.75">
      <c r="B19" s="5"/>
      <c r="C19" s="5"/>
      <c r="D19" s="5"/>
      <c r="E19" s="5"/>
      <c r="F19" s="5"/>
      <c r="G19" s="5"/>
    </row>
    <row r="20" spans="2:7" ht="30.75">
      <c r="B20" s="5"/>
      <c r="C20" s="5"/>
      <c r="D20" s="5"/>
      <c r="E20" s="5"/>
      <c r="F20" s="5"/>
      <c r="G20" s="5"/>
    </row>
    <row r="21" spans="2:7" ht="30.75">
      <c r="B21" s="5"/>
      <c r="C21" s="5"/>
      <c r="D21" s="5"/>
      <c r="E21" s="5"/>
      <c r="F21" s="5"/>
      <c r="G21" s="5"/>
    </row>
    <row r="22" spans="2:7" ht="30.75">
      <c r="B22" s="5"/>
      <c r="C22" s="5"/>
      <c r="D22" s="5"/>
      <c r="E22" s="5"/>
      <c r="F22" s="5"/>
      <c r="G22" s="5"/>
    </row>
    <row r="23" spans="2:5" ht="30.75">
      <c r="B23" s="5"/>
      <c r="C23" s="5"/>
      <c r="D23" s="6"/>
      <c r="E2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Verlato</cp:lastModifiedBy>
  <dcterms:created xsi:type="dcterms:W3CDTF">2011-11-02T09:59:36Z</dcterms:created>
  <dcterms:modified xsi:type="dcterms:W3CDTF">2018-11-18T21:00:20Z</dcterms:modified>
  <cp:category/>
  <cp:version/>
  <cp:contentType/>
  <cp:contentStatus/>
</cp:coreProperties>
</file>